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4 год\Дополнительное соглашение № 13\"/>
    </mc:Choice>
  </mc:AlternateContent>
  <xr:revisionPtr revIDLastSave="0" documentId="13_ncr:1_{72BAD165-EBB7-430F-890F-AF95864D5600}" xr6:coauthVersionLast="36" xr6:coauthVersionMax="47" xr10:uidLastSave="{00000000-0000-0000-0000-000000000000}"/>
  <bookViews>
    <workbookView xWindow="3330" yWindow="3330" windowWidth="21600" windowHeight="11385" xr2:uid="{00000000-000D-0000-FFFF-FFFF00000000}"/>
  </bookViews>
  <sheets>
    <sheet name="ДПН" sheetId="1" r:id="rId1"/>
  </sheets>
  <definedNames>
    <definedName name="верх" localSheetId="0">#REF!</definedName>
    <definedName name="_xlnm.Print_Titles" localSheetId="0">ДПН!$A:$B,ДПН!$11:$14</definedName>
    <definedName name="слева" localSheetId="0">#REF!</definedName>
  </definedNames>
  <calcPr calcId="191029"/>
</workbook>
</file>

<file path=xl/calcChain.xml><?xml version="1.0" encoding="utf-8"?>
<calcChain xmlns="http://schemas.openxmlformats.org/spreadsheetml/2006/main">
  <c r="W20" i="1" l="1"/>
  <c r="W19" i="1"/>
  <c r="W18" i="1"/>
  <c r="W17" i="1"/>
  <c r="W16" i="1"/>
  <c r="W15" i="1"/>
</calcChain>
</file>

<file path=xl/sharedStrings.xml><?xml version="1.0" encoding="utf-8"?>
<sst xmlns="http://schemas.openxmlformats.org/spreadsheetml/2006/main" count="39" uniqueCount="30">
  <si>
    <t>№ п/п</t>
  </si>
  <si>
    <t>Наименование МО</t>
  </si>
  <si>
    <t>ГБУЗ "Калевальская ЦРБ"</t>
  </si>
  <si>
    <t>ГБУЗ "Кемская ЦРБ"</t>
  </si>
  <si>
    <t>ГБУЗ "Лоухская ЦРБ"</t>
  </si>
  <si>
    <t>ГБУЗ "Олонецкая ЦРБ"</t>
  </si>
  <si>
    <t>ГБУЗ "Пудожская ЦРБ"</t>
  </si>
  <si>
    <t>к Тарифному соглашению</t>
  </si>
  <si>
    <t>в сфере обязательного медицинского страхования</t>
  </si>
  <si>
    <t>Коэффициент дифференциации по территориям оказания медицинской помощи</t>
  </si>
  <si>
    <t>Коэффициент уровня расходов медицинской организации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</si>
  <si>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Республике Карелия </t>
  </si>
  <si>
    <t>Республики Карелия на 2024 год</t>
  </si>
  <si>
    <t>Дифференцированные подушевые нормативы финансирования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</t>
  </si>
  <si>
    <t>В амбулаторных условиях</t>
  </si>
  <si>
    <t xml:space="preserve">Коэф-фициент  половоз-растного состава </t>
  </si>
  <si>
    <t>Коэффициент дифференциации на прикрепившихся к медицинской организации лиц с учетом наличия подразделений, расположенных 
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</si>
  <si>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Дифферен-цированный подушевой норматив финансирования                                (в расчете на месяц), рублей</t>
  </si>
  <si>
    <t>По профилю "Стоматология"</t>
  </si>
  <si>
    <t>Скорая медицинская помощь,                                                                        оказываемая вне медицинской организации</t>
  </si>
  <si>
    <t>Коэффициент  половозрастного состава обслуживаемого населения</t>
  </si>
  <si>
    <t>Дифференцированный подушевой норматив финансирования                                (в расчете на месяц), рублей</t>
  </si>
  <si>
    <t>Дифферен-цированный подушевой норматив финансирования в условиях стационара                               (в расчете на месяц), рублей</t>
  </si>
  <si>
    <t>Дифферен-цированный подушевой норматив финансирования в условиях дневного стационара                               (в расчете на месяц), рублей</t>
  </si>
  <si>
    <t>Дифферен-цированный подушевой норматив финансировани по всем видам и условиях оказания медицинской помощи                               (в расчете на месяц), рублей</t>
  </si>
  <si>
    <t xml:space="preserve">Приложение №12 </t>
  </si>
  <si>
    <t>ГБУЗ "Суоярвская ЦРБ"</t>
  </si>
  <si>
    <t>с 1 декабря 2024 года по 31 декабря 2024 года</t>
  </si>
  <si>
    <t>(в редакции Дополнительного соглашения №13 от 26.12.2024)</t>
  </si>
  <si>
    <t>Численность застрахованных лиц, прикрепленных к медицинской организации       (на 01.12.2024)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</si>
</sst>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0"/>
    <numFmt numFmtId="167" formatCode="0.000000000"/>
  </numFmts>
  <fonts count="8" x14ac:knownFonts="1">
    <font>
      <sz val="10"/>
      <name val="Arial Cyr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/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wrapText="1"/>
    </xf>
    <xf numFmtId="164" fontId="4" fillId="0" borderId="10" xfId="1" applyNumberFormat="1" applyFont="1" applyFill="1" applyBorder="1" applyAlignment="1">
      <alignment wrapText="1"/>
    </xf>
    <xf numFmtId="2" fontId="4" fillId="0" borderId="7" xfId="1" applyNumberFormat="1" applyFont="1" applyFill="1" applyBorder="1" applyAlignment="1">
      <alignment wrapText="1"/>
    </xf>
    <xf numFmtId="164" fontId="4" fillId="0" borderId="5" xfId="1" applyNumberFormat="1" applyFont="1" applyFill="1" applyBorder="1" applyAlignment="1">
      <alignment wrapText="1"/>
    </xf>
    <xf numFmtId="164" fontId="4" fillId="0" borderId="6" xfId="1" applyNumberFormat="1" applyFont="1" applyFill="1" applyBorder="1" applyAlignment="1">
      <alignment wrapText="1"/>
    </xf>
    <xf numFmtId="164" fontId="5" fillId="0" borderId="13" xfId="0" applyNumberFormat="1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/>
    <xf numFmtId="4" fontId="4" fillId="0" borderId="7" xfId="1" applyNumberFormat="1" applyFont="1" applyFill="1" applyBorder="1" applyAlignment="1">
      <alignment wrapText="1"/>
    </xf>
    <xf numFmtId="0" fontId="3" fillId="0" borderId="0" xfId="1" applyFont="1" applyAlignment="1">
      <alignment horizontal="right"/>
    </xf>
    <xf numFmtId="0" fontId="4" fillId="0" borderId="14" xfId="1" applyFont="1" applyFill="1" applyBorder="1" applyAlignment="1">
      <alignment horizontal="center"/>
    </xf>
    <xf numFmtId="0" fontId="5" fillId="0" borderId="15" xfId="0" applyFont="1" applyFill="1" applyBorder="1" applyAlignment="1">
      <alignment wrapText="1"/>
    </xf>
    <xf numFmtId="164" fontId="5" fillId="0" borderId="16" xfId="0" applyNumberFormat="1" applyFont="1" applyFill="1" applyBorder="1" applyAlignment="1">
      <alignment wrapText="1"/>
    </xf>
    <xf numFmtId="164" fontId="5" fillId="0" borderId="17" xfId="0" applyNumberFormat="1" applyFont="1" applyFill="1" applyBorder="1" applyAlignment="1">
      <alignment wrapText="1"/>
    </xf>
    <xf numFmtId="164" fontId="4" fillId="0" borderId="17" xfId="1" applyNumberFormat="1" applyFont="1" applyFill="1" applyBorder="1" applyAlignment="1">
      <alignment wrapText="1"/>
    </xf>
    <xf numFmtId="164" fontId="4" fillId="0" borderId="18" xfId="1" applyNumberFormat="1" applyFont="1" applyFill="1" applyBorder="1" applyAlignment="1">
      <alignment wrapText="1"/>
    </xf>
    <xf numFmtId="164" fontId="4" fillId="0" borderId="19" xfId="1" applyNumberFormat="1" applyFont="1" applyFill="1" applyBorder="1" applyAlignment="1">
      <alignment wrapText="1"/>
    </xf>
    <xf numFmtId="2" fontId="4" fillId="0" borderId="15" xfId="1" applyNumberFormat="1" applyFont="1" applyFill="1" applyBorder="1" applyAlignment="1">
      <alignment wrapText="1"/>
    </xf>
    <xf numFmtId="4" fontId="4" fillId="0" borderId="15" xfId="1" applyNumberFormat="1" applyFont="1" applyFill="1" applyBorder="1" applyAlignment="1">
      <alignment wrapText="1"/>
    </xf>
    <xf numFmtId="1" fontId="4" fillId="0" borderId="17" xfId="1" applyNumberFormat="1" applyFont="1" applyFill="1" applyBorder="1" applyAlignment="1">
      <alignment wrapText="1"/>
    </xf>
    <xf numFmtId="1" fontId="4" fillId="0" borderId="5" xfId="1" applyNumberFormat="1" applyFont="1" applyFill="1" applyBorder="1" applyAlignment="1">
      <alignment wrapText="1"/>
    </xf>
    <xf numFmtId="165" fontId="4" fillId="0" borderId="18" xfId="1" applyNumberFormat="1" applyFont="1" applyFill="1" applyBorder="1" applyAlignment="1">
      <alignment wrapText="1"/>
    </xf>
    <xf numFmtId="165" fontId="4" fillId="0" borderId="1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5" fillId="0" borderId="20" xfId="0" applyFont="1" applyFill="1" applyBorder="1" applyAlignment="1">
      <alignment wrapText="1"/>
    </xf>
    <xf numFmtId="164" fontId="5" fillId="0" borderId="21" xfId="0" applyNumberFormat="1" applyFont="1" applyFill="1" applyBorder="1" applyAlignment="1">
      <alignment wrapText="1"/>
    </xf>
    <xf numFmtId="164" fontId="5" fillId="0" borderId="22" xfId="0" applyNumberFormat="1" applyFont="1" applyFill="1" applyBorder="1" applyAlignment="1">
      <alignment wrapText="1"/>
    </xf>
    <xf numFmtId="1" fontId="4" fillId="0" borderId="22" xfId="1" applyNumberFormat="1" applyFont="1" applyFill="1" applyBorder="1" applyAlignment="1">
      <alignment wrapText="1"/>
    </xf>
    <xf numFmtId="164" fontId="4" fillId="0" borderId="23" xfId="1" applyNumberFormat="1" applyFont="1" applyFill="1" applyBorder="1" applyAlignment="1">
      <alignment wrapText="1"/>
    </xf>
    <xf numFmtId="164" fontId="4" fillId="0" borderId="24" xfId="1" applyNumberFormat="1" applyFont="1" applyFill="1" applyBorder="1" applyAlignment="1">
      <alignment wrapText="1"/>
    </xf>
    <xf numFmtId="2" fontId="4" fillId="0" borderId="20" xfId="1" applyNumberFormat="1" applyFont="1" applyFill="1" applyBorder="1" applyAlignment="1">
      <alignment wrapText="1"/>
    </xf>
    <xf numFmtId="164" fontId="4" fillId="0" borderId="22" xfId="1" applyNumberFormat="1" applyFont="1" applyFill="1" applyBorder="1" applyAlignment="1">
      <alignment wrapText="1"/>
    </xf>
    <xf numFmtId="165" fontId="4" fillId="0" borderId="23" xfId="1" applyNumberFormat="1" applyFont="1" applyFill="1" applyBorder="1" applyAlignment="1">
      <alignment wrapText="1"/>
    </xf>
    <xf numFmtId="4" fontId="4" fillId="0" borderId="20" xfId="1" applyNumberFormat="1" applyFont="1" applyFill="1" applyBorder="1" applyAlignment="1">
      <alignment wrapText="1"/>
    </xf>
    <xf numFmtId="0" fontId="5" fillId="0" borderId="18" xfId="0" applyFont="1" applyFill="1" applyBorder="1" applyAlignment="1">
      <alignment wrapText="1"/>
    </xf>
    <xf numFmtId="0" fontId="5" fillId="0" borderId="10" xfId="0" applyFont="1" applyFill="1" applyBorder="1" applyAlignment="1">
      <alignment wrapText="1"/>
    </xf>
    <xf numFmtId="0" fontId="5" fillId="0" borderId="23" xfId="0" applyFont="1" applyFill="1" applyBorder="1" applyAlignment="1">
      <alignment wrapText="1"/>
    </xf>
    <xf numFmtId="166" fontId="4" fillId="0" borderId="15" xfId="1" applyNumberFormat="1" applyFont="1" applyFill="1" applyBorder="1" applyAlignment="1">
      <alignment wrapText="1"/>
    </xf>
    <xf numFmtId="166" fontId="4" fillId="0" borderId="7" xfId="1" applyNumberFormat="1" applyFont="1" applyFill="1" applyBorder="1" applyAlignment="1">
      <alignment wrapText="1"/>
    </xf>
    <xf numFmtId="166" fontId="4" fillId="0" borderId="20" xfId="1" applyNumberFormat="1" applyFont="1" applyFill="1" applyBorder="1" applyAlignment="1">
      <alignment wrapText="1"/>
    </xf>
    <xf numFmtId="167" fontId="4" fillId="0" borderId="18" xfId="1" applyNumberFormat="1" applyFont="1" applyFill="1" applyBorder="1" applyAlignment="1">
      <alignment wrapText="1"/>
    </xf>
    <xf numFmtId="167" fontId="4" fillId="0" borderId="10" xfId="1" applyNumberFormat="1" applyFont="1" applyFill="1" applyBorder="1" applyAlignment="1">
      <alignment wrapText="1"/>
    </xf>
    <xf numFmtId="167" fontId="4" fillId="0" borderId="23" xfId="1" applyNumberFormat="1" applyFont="1" applyFill="1" applyBorder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wrapText="1"/>
    </xf>
    <xf numFmtId="0" fontId="2" fillId="0" borderId="12" xfId="1" applyFont="1" applyFill="1" applyBorder="1" applyAlignment="1">
      <alignment horizontal="center" wrapText="1"/>
    </xf>
    <xf numFmtId="0" fontId="2" fillId="0" borderId="8" xfId="1" applyFont="1" applyFill="1" applyBorder="1" applyAlignment="1">
      <alignment horizontal="center" wrapText="1"/>
    </xf>
    <xf numFmtId="0" fontId="2" fillId="0" borderId="11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14 скорая помощь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20"/>
  <sheetViews>
    <sheetView tabSelected="1" zoomScale="75" zoomScaleNormal="7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G27" sqref="G27"/>
    </sheetView>
  </sheetViews>
  <sheetFormatPr defaultColWidth="11.42578125" defaultRowHeight="15" x14ac:dyDescent="0.2"/>
  <cols>
    <col min="1" max="1" width="5" style="1" customWidth="1"/>
    <col min="2" max="2" width="30.85546875" style="1" customWidth="1"/>
    <col min="3" max="3" width="17.85546875" style="1" customWidth="1"/>
    <col min="4" max="4" width="11.5703125" style="6" customWidth="1"/>
    <col min="5" max="5" width="32.85546875" style="6" customWidth="1"/>
    <col min="6" max="6" width="17.28515625" style="6" customWidth="1"/>
    <col min="7" max="7" width="23.28515625" style="6" customWidth="1"/>
    <col min="8" max="8" width="17" style="6" customWidth="1"/>
    <col min="9" max="9" width="18.5703125" style="6" customWidth="1"/>
    <col min="10" max="10" width="12.5703125" style="1" customWidth="1"/>
    <col min="11" max="11" width="34" style="1" customWidth="1"/>
    <col min="12" max="12" width="14.85546875" style="1" customWidth="1"/>
    <col min="13" max="13" width="22.140625" style="1" customWidth="1"/>
    <col min="14" max="15" width="17.28515625" style="1" customWidth="1"/>
    <col min="16" max="16" width="17.42578125" style="1" customWidth="1"/>
    <col min="17" max="17" width="17.140625" style="1" customWidth="1"/>
    <col min="18" max="18" width="23.85546875" style="1" customWidth="1"/>
    <col min="19" max="19" width="19.5703125" style="1" customWidth="1"/>
    <col min="20" max="20" width="16.5703125" style="1" customWidth="1"/>
    <col min="21" max="21" width="18.7109375" style="1" customWidth="1"/>
    <col min="22" max="22" width="18" style="1" customWidth="1"/>
    <col min="23" max="23" width="19.28515625" style="1" customWidth="1"/>
    <col min="24" max="16384" width="11.42578125" style="1"/>
  </cols>
  <sheetData>
    <row r="1" spans="1:23" ht="15.75" x14ac:dyDescent="0.25">
      <c r="H1" s="12"/>
      <c r="O1" s="12" t="s">
        <v>25</v>
      </c>
    </row>
    <row r="2" spans="1:23" ht="15.75" x14ac:dyDescent="0.25">
      <c r="H2" s="12"/>
      <c r="O2" s="12" t="s">
        <v>7</v>
      </c>
    </row>
    <row r="3" spans="1:23" ht="15.75" x14ac:dyDescent="0.25">
      <c r="H3" s="12"/>
      <c r="O3" s="12" t="s">
        <v>8</v>
      </c>
    </row>
    <row r="4" spans="1:23" ht="15.75" x14ac:dyDescent="0.25">
      <c r="H4" s="12"/>
      <c r="O4" s="12" t="s">
        <v>12</v>
      </c>
    </row>
    <row r="5" spans="1:23" ht="15.75" x14ac:dyDescent="0.25">
      <c r="H5" s="12"/>
      <c r="I5" s="12"/>
      <c r="O5" s="25" t="s">
        <v>28</v>
      </c>
    </row>
    <row r="6" spans="1:23" ht="15.75" x14ac:dyDescent="0.25">
      <c r="H6" s="12"/>
      <c r="I6" s="12"/>
    </row>
    <row r="7" spans="1:23" ht="55.5" customHeight="1" x14ac:dyDescent="0.3">
      <c r="B7" s="22"/>
      <c r="C7" s="22"/>
      <c r="D7" s="63" t="s">
        <v>13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</row>
    <row r="8" spans="1:23" ht="19.5" customHeight="1" x14ac:dyDescent="0.3">
      <c r="A8" s="75"/>
      <c r="B8" s="75"/>
      <c r="C8" s="75"/>
      <c r="D8" s="75"/>
      <c r="E8" s="75"/>
      <c r="F8" s="75"/>
      <c r="G8" s="75"/>
      <c r="H8" s="75"/>
      <c r="I8" s="75"/>
    </row>
    <row r="9" spans="1:23" ht="19.5" customHeight="1" x14ac:dyDescent="0.3">
      <c r="B9" s="23"/>
      <c r="C9" s="23"/>
      <c r="D9" s="64" t="s">
        <v>27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</row>
    <row r="10" spans="1:23" ht="19.5" customHeight="1" thickBot="1" x14ac:dyDescent="0.35">
      <c r="A10" s="7"/>
      <c r="B10" s="7"/>
      <c r="C10" s="39"/>
      <c r="D10" s="8"/>
      <c r="E10" s="11"/>
      <c r="F10" s="8"/>
      <c r="G10" s="13"/>
      <c r="H10" s="8"/>
      <c r="I10" s="8"/>
    </row>
    <row r="11" spans="1:23" ht="44.25" customHeight="1" thickBot="1" x14ac:dyDescent="0.35">
      <c r="A11" s="76" t="s">
        <v>0</v>
      </c>
      <c r="B11" s="78" t="s">
        <v>1</v>
      </c>
      <c r="C11" s="76" t="s">
        <v>29</v>
      </c>
      <c r="D11" s="72" t="s">
        <v>14</v>
      </c>
      <c r="E11" s="73"/>
      <c r="F11" s="73"/>
      <c r="G11" s="73"/>
      <c r="H11" s="73"/>
      <c r="I11" s="74"/>
      <c r="J11" s="72" t="s">
        <v>18</v>
      </c>
      <c r="K11" s="73"/>
      <c r="L11" s="73"/>
      <c r="M11" s="73"/>
      <c r="N11" s="73"/>
      <c r="O11" s="74"/>
      <c r="P11" s="69" t="s">
        <v>19</v>
      </c>
      <c r="Q11" s="70"/>
      <c r="R11" s="70"/>
      <c r="S11" s="70"/>
      <c r="T11" s="71"/>
      <c r="U11" s="60" t="s">
        <v>22</v>
      </c>
      <c r="V11" s="60" t="s">
        <v>23</v>
      </c>
      <c r="W11" s="60" t="s">
        <v>24</v>
      </c>
    </row>
    <row r="12" spans="1:23" ht="21" customHeight="1" x14ac:dyDescent="0.2">
      <c r="A12" s="77"/>
      <c r="B12" s="79"/>
      <c r="C12" s="77"/>
      <c r="D12" s="65" t="s">
        <v>15</v>
      </c>
      <c r="E12" s="65" t="s">
        <v>16</v>
      </c>
      <c r="F12" s="65" t="s">
        <v>10</v>
      </c>
      <c r="G12" s="65" t="s">
        <v>11</v>
      </c>
      <c r="H12" s="65" t="s">
        <v>9</v>
      </c>
      <c r="I12" s="65" t="s">
        <v>17</v>
      </c>
      <c r="J12" s="65" t="s">
        <v>15</v>
      </c>
      <c r="K12" s="65" t="s">
        <v>16</v>
      </c>
      <c r="L12" s="65" t="s">
        <v>10</v>
      </c>
      <c r="M12" s="65" t="s">
        <v>11</v>
      </c>
      <c r="N12" s="65" t="s">
        <v>9</v>
      </c>
      <c r="O12" s="65" t="s">
        <v>17</v>
      </c>
      <c r="P12" s="67" t="s">
        <v>20</v>
      </c>
      <c r="Q12" s="67" t="s">
        <v>10</v>
      </c>
      <c r="R12" s="67" t="s">
        <v>11</v>
      </c>
      <c r="S12" s="67" t="s">
        <v>9</v>
      </c>
      <c r="T12" s="67" t="s">
        <v>21</v>
      </c>
      <c r="U12" s="61"/>
      <c r="V12" s="61"/>
      <c r="W12" s="61"/>
    </row>
    <row r="13" spans="1:23" ht="157.5" customHeight="1" thickBot="1" x14ac:dyDescent="0.25">
      <c r="A13" s="77"/>
      <c r="B13" s="79"/>
      <c r="C13" s="80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8"/>
      <c r="Q13" s="68"/>
      <c r="R13" s="68"/>
      <c r="S13" s="68"/>
      <c r="T13" s="68"/>
      <c r="U13" s="62"/>
      <c r="V13" s="62"/>
      <c r="W13" s="62"/>
    </row>
    <row r="14" spans="1:23" s="5" customFormat="1" ht="23.25" customHeight="1" thickBot="1" x14ac:dyDescent="0.25">
      <c r="A14" s="2">
        <v>1</v>
      </c>
      <c r="B14" s="3">
        <v>2</v>
      </c>
      <c r="C14" s="3"/>
      <c r="D14" s="9">
        <v>3</v>
      </c>
      <c r="E14" s="9">
        <v>4</v>
      </c>
      <c r="F14" s="4">
        <v>5</v>
      </c>
      <c r="G14" s="4">
        <v>6</v>
      </c>
      <c r="H14" s="4">
        <v>7</v>
      </c>
      <c r="I14" s="10">
        <v>8</v>
      </c>
      <c r="J14" s="9">
        <v>9</v>
      </c>
      <c r="K14" s="9">
        <v>10</v>
      </c>
      <c r="L14" s="4">
        <v>11</v>
      </c>
      <c r="M14" s="4">
        <v>12</v>
      </c>
      <c r="N14" s="4">
        <v>13</v>
      </c>
      <c r="O14" s="10">
        <v>14</v>
      </c>
      <c r="P14" s="9">
        <v>15</v>
      </c>
      <c r="Q14" s="9">
        <v>16</v>
      </c>
      <c r="R14" s="4">
        <v>17</v>
      </c>
      <c r="S14" s="4">
        <v>18</v>
      </c>
      <c r="T14" s="4">
        <v>19</v>
      </c>
      <c r="U14" s="4">
        <v>20</v>
      </c>
      <c r="V14" s="4">
        <v>21</v>
      </c>
      <c r="W14" s="4">
        <v>22</v>
      </c>
    </row>
    <row r="15" spans="1:23" s="6" customFormat="1" ht="26.25" customHeight="1" x14ac:dyDescent="0.3">
      <c r="A15" s="26">
        <v>1</v>
      </c>
      <c r="B15" s="27" t="s">
        <v>2</v>
      </c>
      <c r="C15" s="51">
        <v>5259</v>
      </c>
      <c r="D15" s="28">
        <v>1.0429999999999999</v>
      </c>
      <c r="E15" s="29">
        <v>1.65</v>
      </c>
      <c r="F15" s="35">
        <v>1</v>
      </c>
      <c r="G15" s="57">
        <v>1.3672232449999999</v>
      </c>
      <c r="H15" s="32">
        <v>1.84</v>
      </c>
      <c r="I15" s="54">
        <v>833.79491499999995</v>
      </c>
      <c r="J15" s="28">
        <v>1.181</v>
      </c>
      <c r="K15" s="29">
        <v>1.65</v>
      </c>
      <c r="L15" s="35">
        <v>1</v>
      </c>
      <c r="M15" s="31">
        <v>1</v>
      </c>
      <c r="N15" s="32">
        <v>1.84</v>
      </c>
      <c r="O15" s="33">
        <v>135.6</v>
      </c>
      <c r="P15" s="28">
        <v>1.0285</v>
      </c>
      <c r="Q15" s="29">
        <v>1.0279</v>
      </c>
      <c r="R15" s="30">
        <v>1.6338999999999999</v>
      </c>
      <c r="S15" s="37">
        <v>1.84</v>
      </c>
      <c r="T15" s="33">
        <v>289.86</v>
      </c>
      <c r="U15" s="33">
        <v>785.77</v>
      </c>
      <c r="V15" s="33">
        <v>73.48</v>
      </c>
      <c r="W15" s="34">
        <f>I15+O15+T15+U15+V15</f>
        <v>2118.504915</v>
      </c>
    </row>
    <row r="16" spans="1:23" s="6" customFormat="1" ht="26.25" customHeight="1" x14ac:dyDescent="0.3">
      <c r="A16" s="14">
        <v>2</v>
      </c>
      <c r="B16" s="21" t="s">
        <v>3</v>
      </c>
      <c r="C16" s="52">
        <v>8587</v>
      </c>
      <c r="D16" s="20">
        <v>1.1120000000000001</v>
      </c>
      <c r="E16" s="15">
        <v>1.25</v>
      </c>
      <c r="F16" s="36">
        <v>1</v>
      </c>
      <c r="G16" s="58">
        <v>2.0148232429999999</v>
      </c>
      <c r="H16" s="19">
        <v>1.84</v>
      </c>
      <c r="I16" s="55">
        <v>992.43782599999997</v>
      </c>
      <c r="J16" s="20">
        <v>1.2569999999999999</v>
      </c>
      <c r="K16" s="15">
        <v>1.25</v>
      </c>
      <c r="L16" s="36">
        <v>1</v>
      </c>
      <c r="M16" s="16">
        <v>1</v>
      </c>
      <c r="N16" s="19">
        <v>1.84</v>
      </c>
      <c r="O16" s="17">
        <v>109.34</v>
      </c>
      <c r="P16" s="20">
        <v>1.0002</v>
      </c>
      <c r="Q16" s="15">
        <v>1.0279</v>
      </c>
      <c r="R16" s="18">
        <v>1.1406000000000001</v>
      </c>
      <c r="S16" s="38">
        <v>1.84</v>
      </c>
      <c r="T16" s="17">
        <v>196.78</v>
      </c>
      <c r="U16" s="17">
        <v>668.49</v>
      </c>
      <c r="V16" s="17">
        <v>12.46</v>
      </c>
      <c r="W16" s="24">
        <f t="shared" ref="W16:W20" si="0">I16+O16+T16+U16+V16</f>
        <v>1979.507826</v>
      </c>
    </row>
    <row r="17" spans="1:23" s="6" customFormat="1" ht="26.25" customHeight="1" x14ac:dyDescent="0.3">
      <c r="A17" s="14">
        <v>3</v>
      </c>
      <c r="B17" s="21" t="s">
        <v>4</v>
      </c>
      <c r="C17" s="52">
        <v>8902</v>
      </c>
      <c r="D17" s="20">
        <v>1.0489999999999999</v>
      </c>
      <c r="E17" s="15">
        <v>1.8</v>
      </c>
      <c r="F17" s="36">
        <v>1</v>
      </c>
      <c r="G17" s="58">
        <v>1.6715575220000001</v>
      </c>
      <c r="H17" s="19">
        <v>1.84</v>
      </c>
      <c r="I17" s="55">
        <v>1118.4610789999999</v>
      </c>
      <c r="J17" s="20">
        <v>1.1850000000000001</v>
      </c>
      <c r="K17" s="15">
        <v>1.8</v>
      </c>
      <c r="L17" s="36">
        <v>1</v>
      </c>
      <c r="M17" s="16">
        <v>1.0609</v>
      </c>
      <c r="N17" s="19">
        <v>1.84</v>
      </c>
      <c r="O17" s="17">
        <v>157.47</v>
      </c>
      <c r="P17" s="20">
        <v>1.1185</v>
      </c>
      <c r="Q17" s="15">
        <v>1.091</v>
      </c>
      <c r="R17" s="18">
        <v>1.4175</v>
      </c>
      <c r="S17" s="38">
        <v>1.84</v>
      </c>
      <c r="T17" s="17">
        <v>290.27</v>
      </c>
      <c r="U17" s="17">
        <v>276.52999999999997</v>
      </c>
      <c r="V17" s="17">
        <v>28.75</v>
      </c>
      <c r="W17" s="24">
        <f t="shared" si="0"/>
        <v>1871.4810789999999</v>
      </c>
    </row>
    <row r="18" spans="1:23" s="6" customFormat="1" ht="26.25" customHeight="1" x14ac:dyDescent="0.3">
      <c r="A18" s="14">
        <v>4</v>
      </c>
      <c r="B18" s="21" t="s">
        <v>5</v>
      </c>
      <c r="C18" s="52">
        <v>18705</v>
      </c>
      <c r="D18" s="20">
        <v>1.0620000000000001</v>
      </c>
      <c r="E18" s="15">
        <v>1.113</v>
      </c>
      <c r="F18" s="36">
        <v>1</v>
      </c>
      <c r="G18" s="58">
        <v>1.6958049100000001</v>
      </c>
      <c r="H18" s="19">
        <v>1.4550000000000001</v>
      </c>
      <c r="I18" s="55">
        <v>561.68431399999997</v>
      </c>
      <c r="J18" s="20">
        <v>1.1930000000000001</v>
      </c>
      <c r="K18" s="15">
        <v>1.113</v>
      </c>
      <c r="L18" s="36">
        <v>1</v>
      </c>
      <c r="M18" s="16">
        <v>1.0599000000000001</v>
      </c>
      <c r="N18" s="19">
        <v>1.4550000000000001</v>
      </c>
      <c r="O18" s="17">
        <v>77.44</v>
      </c>
      <c r="P18" s="20">
        <v>1.0373000000000001</v>
      </c>
      <c r="Q18" s="15">
        <v>1.0051000000000001</v>
      </c>
      <c r="R18" s="18">
        <v>1.0023</v>
      </c>
      <c r="S18" s="38">
        <v>1.4550000000000001</v>
      </c>
      <c r="T18" s="17">
        <v>138.66999999999999</v>
      </c>
      <c r="U18" s="17">
        <v>173.27</v>
      </c>
      <c r="V18" s="17">
        <v>16.97</v>
      </c>
      <c r="W18" s="24">
        <f t="shared" si="0"/>
        <v>968.03431399999988</v>
      </c>
    </row>
    <row r="19" spans="1:23" s="6" customFormat="1" ht="26.25" customHeight="1" x14ac:dyDescent="0.3">
      <c r="A19" s="14">
        <v>5</v>
      </c>
      <c r="B19" s="21" t="s">
        <v>6</v>
      </c>
      <c r="C19" s="52">
        <v>15070</v>
      </c>
      <c r="D19" s="20">
        <v>1.0349999999999999</v>
      </c>
      <c r="E19" s="15">
        <v>1.113</v>
      </c>
      <c r="F19" s="36">
        <v>1</v>
      </c>
      <c r="G19" s="58">
        <v>1.3685660959999999</v>
      </c>
      <c r="H19" s="19">
        <v>1.56</v>
      </c>
      <c r="I19" s="55">
        <v>473.65226899999999</v>
      </c>
      <c r="J19" s="20">
        <v>1.177</v>
      </c>
      <c r="K19" s="15">
        <v>1.113</v>
      </c>
      <c r="L19" s="36">
        <v>1</v>
      </c>
      <c r="M19" s="16">
        <v>1.1695</v>
      </c>
      <c r="N19" s="19">
        <v>1.56</v>
      </c>
      <c r="O19" s="17">
        <v>90.39</v>
      </c>
      <c r="P19" s="20">
        <v>1.0206999999999999</v>
      </c>
      <c r="Q19" s="15">
        <v>1.091</v>
      </c>
      <c r="R19" s="18">
        <v>1</v>
      </c>
      <c r="S19" s="38">
        <v>1.56</v>
      </c>
      <c r="T19" s="17">
        <v>158.43</v>
      </c>
      <c r="U19" s="17">
        <v>359.45</v>
      </c>
      <c r="V19" s="17">
        <v>31.77</v>
      </c>
      <c r="W19" s="24">
        <f t="shared" si="0"/>
        <v>1113.6922690000001</v>
      </c>
    </row>
    <row r="20" spans="1:23" s="6" customFormat="1" ht="26.25" customHeight="1" thickBot="1" x14ac:dyDescent="0.35">
      <c r="A20" s="40">
        <v>6</v>
      </c>
      <c r="B20" s="41" t="s">
        <v>26</v>
      </c>
      <c r="C20" s="53">
        <v>11729</v>
      </c>
      <c r="D20" s="42">
        <v>1.044</v>
      </c>
      <c r="E20" s="43">
        <v>1.4</v>
      </c>
      <c r="F20" s="44">
        <v>1</v>
      </c>
      <c r="G20" s="59">
        <v>2.7594416829999999</v>
      </c>
      <c r="H20" s="46">
        <v>1.4550000000000001</v>
      </c>
      <c r="I20" s="56">
        <v>1130.177042</v>
      </c>
      <c r="J20" s="42"/>
      <c r="K20" s="43"/>
      <c r="L20" s="44"/>
      <c r="M20" s="45"/>
      <c r="N20" s="46"/>
      <c r="O20" s="47"/>
      <c r="P20" s="42">
        <v>1.0657000000000001</v>
      </c>
      <c r="Q20" s="43">
        <v>1.0450999999999999</v>
      </c>
      <c r="R20" s="48">
        <v>1.5183</v>
      </c>
      <c r="S20" s="49">
        <v>1.4550000000000001</v>
      </c>
      <c r="T20" s="47">
        <v>224.39</v>
      </c>
      <c r="U20" s="47">
        <v>297.91000000000003</v>
      </c>
      <c r="V20" s="47">
        <v>7.3</v>
      </c>
      <c r="W20" s="50">
        <f t="shared" si="0"/>
        <v>1659.7770420000002</v>
      </c>
    </row>
  </sheetData>
  <mergeCells count="29">
    <mergeCell ref="D12:D13"/>
    <mergeCell ref="F12:F13"/>
    <mergeCell ref="A8:I8"/>
    <mergeCell ref="A11:A13"/>
    <mergeCell ref="B11:B13"/>
    <mergeCell ref="D11:I11"/>
    <mergeCell ref="C11:C13"/>
    <mergeCell ref="P11:T11"/>
    <mergeCell ref="E12:E13"/>
    <mergeCell ref="G12:G13"/>
    <mergeCell ref="H12:H13"/>
    <mergeCell ref="I12:I13"/>
    <mergeCell ref="J11:O11"/>
    <mergeCell ref="W11:W13"/>
    <mergeCell ref="D7:O7"/>
    <mergeCell ref="D9:O9"/>
    <mergeCell ref="K12:K13"/>
    <mergeCell ref="J12:J13"/>
    <mergeCell ref="U11:U13"/>
    <mergeCell ref="V11:V13"/>
    <mergeCell ref="P12:P13"/>
    <mergeCell ref="O12:O13"/>
    <mergeCell ref="N12:N13"/>
    <mergeCell ref="M12:M13"/>
    <mergeCell ref="L12:L13"/>
    <mergeCell ref="T12:T13"/>
    <mergeCell ref="S12:S13"/>
    <mergeCell ref="R12:R13"/>
    <mergeCell ref="Q12:Q13"/>
  </mergeCells>
  <printOptions horizontalCentered="1"/>
  <pageMargins left="0.23622047244094491" right="0.19685039370078741" top="0" bottom="0" header="0.27559055118110237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ДПН</vt:lpstr>
      <vt:lpstr>ДПН!Заголовки_для_печати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Татьяна В. Козлова</cp:lastModifiedBy>
  <cp:lastPrinted>2024-02-07T10:51:37Z</cp:lastPrinted>
  <dcterms:created xsi:type="dcterms:W3CDTF">2019-12-23T13:45:46Z</dcterms:created>
  <dcterms:modified xsi:type="dcterms:W3CDTF">2024-12-23T19:40:35Z</dcterms:modified>
</cp:coreProperties>
</file>